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2\2DO TRIM 22\PAG MPIO\DISCIPLINA FINANCIERA\"/>
    </mc:Choice>
  </mc:AlternateContent>
  <bookViews>
    <workbookView xWindow="0" yWindow="0" windowWidth="19200" windowHeight="72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GASTO_E_FIN_01">Hoja1!$B$28</definedName>
    <definedName name="GASTO_E_FIN_02">Hoja1!$C$28</definedName>
    <definedName name="GASTO_E_FIN_03">Hoja1!$D$28</definedName>
    <definedName name="GASTO_E_FIN_04">Hoja1!$E$28</definedName>
    <definedName name="GASTO_E_FIN_05">Hoja1!$F$28</definedName>
    <definedName name="GASTO_E_FIN_06">Hoja1!$G$28</definedName>
    <definedName name="GASTO_E_T1">Hoja1!$B$19</definedName>
    <definedName name="GASTO_E_T2">Hoja1!$C$19</definedName>
    <definedName name="GASTO_E_T3">Hoja1!$D$19</definedName>
    <definedName name="GASTO_E_T4">Hoja1!$E$19</definedName>
    <definedName name="GASTO_E_T5">Hoja1!$F$19</definedName>
    <definedName name="GASTO_E_T6">Hoja1!$G$19</definedName>
    <definedName name="GASTO_NE_FIN_01">Hoja1!$B$18</definedName>
    <definedName name="GASTO_NE_FIN_02">Hoja1!$C$18</definedName>
    <definedName name="GASTO_NE_FIN_03">Hoja1!$D$18</definedName>
    <definedName name="GASTO_NE_FIN_04">Hoja1!$E$18</definedName>
    <definedName name="GASTO_NE_FIN_05">Hoja1!$F$18</definedName>
    <definedName name="GASTO_NE_FIN_06">Hoja1!$G$18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9" i="1"/>
  <c r="G20" i="1"/>
  <c r="G21" i="1"/>
  <c r="G22" i="1"/>
  <c r="G23" i="1"/>
  <c r="G24" i="1"/>
  <c r="G25" i="1"/>
  <c r="G26" i="1"/>
  <c r="G27" i="1"/>
  <c r="G19" i="1"/>
  <c r="G29" i="1"/>
  <c r="F9" i="1"/>
  <c r="F19" i="1"/>
  <c r="F29" i="1"/>
  <c r="E9" i="1"/>
  <c r="E19" i="1"/>
  <c r="E29" i="1"/>
  <c r="D9" i="1"/>
  <c r="D19" i="1"/>
  <c r="D29" i="1"/>
  <c r="C9" i="1"/>
  <c r="C19" i="1"/>
  <c r="C29" i="1"/>
  <c r="B9" i="1"/>
  <c r="B19" i="1"/>
  <c r="B29" i="1"/>
  <c r="A5" i="1"/>
  <c r="A2" i="1"/>
</calcChain>
</file>

<file path=xl/sharedStrings.xml><?xml version="1.0" encoding="utf-8"?>
<sst xmlns="http://schemas.openxmlformats.org/spreadsheetml/2006/main" count="26" uniqueCount="25">
  <si>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</si>
  <si>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</si>
  <si>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</si>
  <si>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</si>
  <si>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</si>
  <si>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</si>
  <si>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</si>
  <si>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</si>
  <si>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</si>
  <si>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</si>
  <si>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</si>
  <si>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</si>
  <si>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</si>
  <si>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 xml:space="preserve">    31120-P081  DIF</t>
  </si>
  <si>
    <t>*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</si>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</sst>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335/0361_IDF_MYUR_DIF_2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PARA EL DESARROLLO INTEGRAL DE LA FAMILIA DE YURIRIA, GTO,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59.33203125" customWidth="1"/>
    <col min="2" max="6" width="20.6640625" customWidth="1"/>
    <col min="7" max="7" width="18.33203125" customWidth="1"/>
    <col min="8" max="16384" width="10.6640625" hidden="1"/>
  </cols>
  <sheetData>
    <row r="1" spans="1:7" ht="2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tr">
        <f>ENTE_PUBLICO_A</f>
        <v>SISTEMA PARA EL DESARROLLO INTEGRAL DE LA FAMILIA DE YURIRIA, GTO, Gobierno del Estado de Guanajuato (a)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8" t="str">
        <f>TRIMESTRE</f>
        <v>Del 1 de enero al 30 de junio de 2022 (b)</v>
      </c>
      <c r="B5" s="9"/>
      <c r="C5" s="9"/>
      <c r="D5" s="9"/>
      <c r="E5" s="9"/>
      <c r="F5" s="9"/>
      <c r="G5" s="10"/>
    </row>
    <row r="6" spans="1:7" ht="14.4" x14ac:dyDescent="0.3">
      <c r="A6" s="11" t="s">
        <v>3</v>
      </c>
      <c r="B6" s="12"/>
      <c r="C6" s="12"/>
      <c r="D6" s="12"/>
      <c r="E6" s="12"/>
      <c r="F6" s="12"/>
      <c r="G6" s="13"/>
    </row>
    <row r="7" spans="1:7" ht="14.4" x14ac:dyDescent="0.3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28.8" x14ac:dyDescent="0.3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</row>
    <row r="9" spans="1:7" ht="14.4" x14ac:dyDescent="0.3">
      <c r="A9" s="21" t="s">
        <v>12</v>
      </c>
      <c r="B9" s="22">
        <f>SUM(B10:GASTO_NE_FIN_01)</f>
        <v>11688197.42</v>
      </c>
      <c r="C9" s="22">
        <f>SUM(C10:GASTO_NE_FIN_02)</f>
        <v>25286.699999999255</v>
      </c>
      <c r="D9" s="22">
        <f>SUM(D10:GASTO_NE_FIN_03)</f>
        <v>11713484.119999999</v>
      </c>
      <c r="E9" s="22">
        <f>SUM(E10:GASTO_NE_FIN_04)</f>
        <v>4598480.63</v>
      </c>
      <c r="F9" s="22">
        <f>SUM(F10:GASTO_NE_FIN_05)</f>
        <v>4560833.96</v>
      </c>
      <c r="G9" s="22">
        <f>SUM(G10:GASTO_NE_FIN_06)</f>
        <v>7115003.4899999993</v>
      </c>
    </row>
    <row r="10" spans="1:7" s="26" customFormat="1" ht="14.4" x14ac:dyDescent="0.3">
      <c r="A10" s="23" t="s">
        <v>13</v>
      </c>
      <c r="B10" s="24">
        <v>11688197.42</v>
      </c>
      <c r="C10" s="24">
        <v>25286.699999999255</v>
      </c>
      <c r="D10" s="24">
        <v>11713484.119999999</v>
      </c>
      <c r="E10" s="24">
        <v>4598480.63</v>
      </c>
      <c r="F10" s="24">
        <v>4560833.96</v>
      </c>
      <c r="G10" s="25">
        <f>D10-E10</f>
        <v>7115003.4899999993</v>
      </c>
    </row>
    <row r="11" spans="1:7" s="26" customFormat="1" ht="14.4" x14ac:dyDescent="0.3">
      <c r="A11" s="23"/>
      <c r="B11" s="24"/>
      <c r="C11" s="24"/>
      <c r="D11" s="24"/>
      <c r="E11" s="24"/>
      <c r="F11" s="24"/>
      <c r="G11" s="25">
        <f t="shared" ref="G11:G17" si="0">D11-E11</f>
        <v>0</v>
      </c>
    </row>
    <row r="12" spans="1:7" s="26" customFormat="1" ht="14.4" x14ac:dyDescent="0.3">
      <c r="A12" s="23"/>
      <c r="B12" s="24"/>
      <c r="C12" s="24"/>
      <c r="D12" s="24"/>
      <c r="E12" s="24"/>
      <c r="F12" s="24"/>
      <c r="G12" s="25">
        <f t="shared" si="0"/>
        <v>0</v>
      </c>
    </row>
    <row r="13" spans="1:7" s="26" customFormat="1" ht="14.4" x14ac:dyDescent="0.3">
      <c r="A13" s="23"/>
      <c r="B13" s="24"/>
      <c r="C13" s="24"/>
      <c r="D13" s="24"/>
      <c r="E13" s="24"/>
      <c r="F13" s="24"/>
      <c r="G13" s="25">
        <f t="shared" si="0"/>
        <v>0</v>
      </c>
    </row>
    <row r="14" spans="1:7" s="26" customFormat="1" ht="14.4" x14ac:dyDescent="0.3">
      <c r="A14" s="23"/>
      <c r="B14" s="24"/>
      <c r="C14" s="24"/>
      <c r="D14" s="24"/>
      <c r="E14" s="24"/>
      <c r="F14" s="24"/>
      <c r="G14" s="25">
        <f t="shared" si="0"/>
        <v>0</v>
      </c>
    </row>
    <row r="15" spans="1:7" s="26" customFormat="1" ht="14.4" x14ac:dyDescent="0.3">
      <c r="A15" s="23"/>
      <c r="B15" s="24"/>
      <c r="C15" s="24"/>
      <c r="D15" s="24"/>
      <c r="E15" s="24"/>
      <c r="F15" s="24"/>
      <c r="G15" s="25">
        <f t="shared" si="0"/>
        <v>0</v>
      </c>
    </row>
    <row r="16" spans="1:7" s="26" customFormat="1" ht="14.4" x14ac:dyDescent="0.3">
      <c r="A16" s="23"/>
      <c r="B16" s="24"/>
      <c r="C16" s="24"/>
      <c r="D16" s="24"/>
      <c r="E16" s="24"/>
      <c r="F16" s="24"/>
      <c r="G16" s="25">
        <f t="shared" si="0"/>
        <v>0</v>
      </c>
    </row>
    <row r="17" spans="1:7" s="26" customFormat="1" ht="14.4" x14ac:dyDescent="0.3">
      <c r="A17" s="23"/>
      <c r="B17" s="24"/>
      <c r="C17" s="24"/>
      <c r="D17" s="24"/>
      <c r="E17" s="24"/>
      <c r="F17" s="24"/>
      <c r="G17" s="25">
        <f t="shared" si="0"/>
        <v>0</v>
      </c>
    </row>
    <row r="18" spans="1:7" ht="14.4" x14ac:dyDescent="0.3">
      <c r="A18" s="27" t="s">
        <v>14</v>
      </c>
      <c r="B18" s="28"/>
      <c r="C18" s="28"/>
      <c r="D18" s="28"/>
      <c r="E18" s="28"/>
      <c r="F18" s="28"/>
      <c r="G18" s="28"/>
    </row>
    <row r="19" spans="1:7" s="26" customFormat="1" ht="14.4" x14ac:dyDescent="0.3">
      <c r="A19" s="29" t="s">
        <v>15</v>
      </c>
      <c r="B19" s="30">
        <f>SUM(B20:GASTO_E_FIN_01)</f>
        <v>0</v>
      </c>
      <c r="C19" s="30">
        <f>SUM(C20:GASTO_E_FIN_02)</f>
        <v>0</v>
      </c>
      <c r="D19" s="30">
        <f>SUM(D20:GASTO_E_FIN_03)</f>
        <v>0</v>
      </c>
      <c r="E19" s="30">
        <f>SUM(E20:GASTO_E_FIN_04)</f>
        <v>0</v>
      </c>
      <c r="F19" s="30">
        <f>SUM(F20:GASTO_E_FIN_05)</f>
        <v>0</v>
      </c>
      <c r="G19" s="30">
        <f>SUM(G20:GASTO_E_FIN_06)</f>
        <v>0</v>
      </c>
    </row>
    <row r="20" spans="1:7" s="26" customFormat="1" ht="14.4" x14ac:dyDescent="0.3">
      <c r="A20" s="23" t="s">
        <v>16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>D20-E20</f>
        <v>0</v>
      </c>
    </row>
    <row r="21" spans="1:7" s="26" customFormat="1" ht="14.4" x14ac:dyDescent="0.3">
      <c r="A21" s="23" t="s">
        <v>17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f t="shared" ref="G21:G27" si="1">D21-E21</f>
        <v>0</v>
      </c>
    </row>
    <row r="22" spans="1:7" s="26" customFormat="1" ht="14.4" x14ac:dyDescent="0.3">
      <c r="A22" s="23" t="s">
        <v>18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 t="shared" si="1"/>
        <v>0</v>
      </c>
    </row>
    <row r="23" spans="1:7" s="26" customFormat="1" ht="14.4" x14ac:dyDescent="0.3">
      <c r="A23" s="23" t="s">
        <v>19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si="1"/>
        <v>0</v>
      </c>
    </row>
    <row r="24" spans="1:7" s="26" customFormat="1" ht="14.4" x14ac:dyDescent="0.3">
      <c r="A24" s="23" t="s">
        <v>20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1"/>
        <v>0</v>
      </c>
    </row>
    <row r="25" spans="1:7" s="26" customFormat="1" ht="14.4" x14ac:dyDescent="0.3">
      <c r="A25" s="23" t="s">
        <v>21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1"/>
        <v>0</v>
      </c>
    </row>
    <row r="26" spans="1:7" s="26" customFormat="1" ht="14.4" x14ac:dyDescent="0.3">
      <c r="A26" s="23" t="s">
        <v>22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1"/>
        <v>0</v>
      </c>
    </row>
    <row r="27" spans="1:7" s="26" customFormat="1" ht="14.4" x14ac:dyDescent="0.3">
      <c r="A27" s="23" t="s">
        <v>23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1"/>
        <v>0</v>
      </c>
    </row>
    <row r="28" spans="1:7" ht="14.4" x14ac:dyDescent="0.3">
      <c r="A28" s="27" t="s">
        <v>14</v>
      </c>
      <c r="B28" s="28"/>
      <c r="C28" s="28"/>
      <c r="D28" s="28"/>
      <c r="E28" s="28"/>
      <c r="F28" s="28"/>
      <c r="G28" s="28"/>
    </row>
    <row r="29" spans="1:7" ht="14.4" x14ac:dyDescent="0.3">
      <c r="A29" s="29" t="s">
        <v>24</v>
      </c>
      <c r="B29" s="30">
        <f>GASTO_NE_T1+GASTO_E_T1</f>
        <v>11688197.42</v>
      </c>
      <c r="C29" s="30">
        <f>GASTO_NE_T2+GASTO_E_T2</f>
        <v>25286.699999999255</v>
      </c>
      <c r="D29" s="30">
        <f>GASTO_NE_T3+GASTO_E_T3</f>
        <v>11713484.119999999</v>
      </c>
      <c r="E29" s="30">
        <f>GASTO_NE_T4+GASTO_E_T4</f>
        <v>4598480.63</v>
      </c>
      <c r="F29" s="30">
        <f>GASTO_NE_T5+GASTO_E_T5</f>
        <v>4560833.96</v>
      </c>
      <c r="G29" s="30">
        <f>GASTO_NE_T6+GASTO_E_T6</f>
        <v>7115003.4899999993</v>
      </c>
    </row>
    <row r="30" spans="1:7" ht="14.4" x14ac:dyDescent="0.3">
      <c r="A30" s="31"/>
      <c r="B30" s="32"/>
      <c r="C30" s="32"/>
      <c r="D30" s="32"/>
      <c r="E30" s="32"/>
      <c r="F30" s="32"/>
      <c r="G30" s="33"/>
    </row>
    <row r="31" spans="1:7" ht="14.4" hidden="1" x14ac:dyDescent="0.3">
      <c r="A31" s="3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2022-07-27T19:37:51Z</cp:lastPrinted>
  <dcterms:created xsi:type="dcterms:W3CDTF">2022-07-27T19:37:44Z</dcterms:created>
  <dcterms:modified xsi:type="dcterms:W3CDTF">2022-07-27T19:38:24Z</dcterms:modified>
</cp:coreProperties>
</file>